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6" yWindow="70" windowWidth="11356" windowHeight="6661"/>
  </bookViews>
  <sheets>
    <sheet name="s 10" sheetId="5" r:id="rId1"/>
  </sheets>
  <calcPr calcId="145621"/>
</workbook>
</file>

<file path=xl/calcChain.xml><?xml version="1.0" encoding="utf-8"?>
<calcChain xmlns="http://schemas.openxmlformats.org/spreadsheetml/2006/main">
  <c r="K20" i="5" l="1"/>
  <c r="I20" i="5"/>
  <c r="K15" i="5"/>
  <c r="I15" i="5"/>
  <c r="I34" i="5"/>
  <c r="I18" i="5"/>
  <c r="K9" i="5"/>
  <c r="I9" i="5"/>
  <c r="K36" i="5"/>
  <c r="I36" i="5"/>
  <c r="K35" i="5"/>
  <c r="I35" i="5"/>
  <c r="K34" i="5"/>
  <c r="K33" i="5"/>
  <c r="I33" i="5"/>
  <c r="K32" i="5"/>
  <c r="I32" i="5"/>
  <c r="K31" i="5"/>
  <c r="I31" i="5"/>
  <c r="K30" i="5"/>
  <c r="I30" i="5"/>
  <c r="K28" i="5"/>
  <c r="I28" i="5"/>
  <c r="K27" i="5"/>
  <c r="I27" i="5"/>
  <c r="K26" i="5"/>
  <c r="I26" i="5"/>
  <c r="K25" i="5"/>
  <c r="I25" i="5"/>
  <c r="K24" i="5"/>
  <c r="I24" i="5"/>
  <c r="K23" i="5"/>
  <c r="I23" i="5"/>
  <c r="K22" i="5"/>
  <c r="I22" i="5"/>
  <c r="K19" i="5"/>
  <c r="I19" i="5"/>
  <c r="K18" i="5"/>
  <c r="K17" i="5"/>
  <c r="I17" i="5"/>
  <c r="K14" i="5"/>
  <c r="I14" i="5"/>
  <c r="K13" i="5"/>
  <c r="I13" i="5"/>
  <c r="K12" i="5"/>
  <c r="I12" i="5"/>
  <c r="K11" i="5"/>
  <c r="I11" i="5"/>
  <c r="K8" i="5"/>
  <c r="I8" i="5"/>
</calcChain>
</file>

<file path=xl/sharedStrings.xml><?xml version="1.0" encoding="utf-8"?>
<sst xmlns="http://schemas.openxmlformats.org/spreadsheetml/2006/main" count="43" uniqueCount="40">
  <si>
    <t>Počet</t>
  </si>
  <si>
    <t>Knižní fond</t>
  </si>
  <si>
    <t>Výpůjčky</t>
  </si>
  <si>
    <t>Reg.čtenáři</t>
  </si>
  <si>
    <t>obyvatel</t>
  </si>
  <si>
    <t>celkem</t>
  </si>
  <si>
    <t>přírůstky</t>
  </si>
  <si>
    <t>úbytky</t>
  </si>
  <si>
    <t>na 1 obyv.</t>
  </si>
  <si>
    <t>% z obyv.</t>
  </si>
  <si>
    <t>Bžany</t>
  </si>
  <si>
    <t>Mikulov</t>
  </si>
  <si>
    <t>Moldava</t>
  </si>
  <si>
    <t>Bořislav</t>
  </si>
  <si>
    <t>Chotějovice</t>
  </si>
  <si>
    <t>Křemýž</t>
  </si>
  <si>
    <t>Zabrušany</t>
  </si>
  <si>
    <t>Lahošť</t>
  </si>
  <si>
    <t>Ledvice</t>
  </si>
  <si>
    <t>Ohníč</t>
  </si>
  <si>
    <t>Žalany</t>
  </si>
  <si>
    <t>Háj u D.</t>
  </si>
  <si>
    <t>Modlany</t>
  </si>
  <si>
    <t>Oldřichov</t>
  </si>
  <si>
    <t>Rtyně nad Bíl.</t>
  </si>
  <si>
    <t>Světec</t>
  </si>
  <si>
    <t>Újezdeček</t>
  </si>
  <si>
    <t>Bystřany</t>
  </si>
  <si>
    <t>Hostomice</t>
  </si>
  <si>
    <t>Hrob</t>
  </si>
  <si>
    <t>Košťany</t>
  </si>
  <si>
    <t>Novosedlice</t>
  </si>
  <si>
    <t>Proboštov</t>
  </si>
  <si>
    <t>Měrunice</t>
  </si>
  <si>
    <t>Kostomlaty p.M.</t>
  </si>
  <si>
    <t>0</t>
  </si>
  <si>
    <t>Přehled činnosti MLK, OK, MK v roce 2017</t>
  </si>
  <si>
    <t>33</t>
  </si>
  <si>
    <t>11</t>
  </si>
  <si>
    <t>r.16 + 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</si>
</sst>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 CE"/>
      <charset val="238"/>
    </font>
    <font>
      <sz val="10"/>
      <name val="Arial CE"/>
      <charset val="238"/>
    </font>
    <font>
      <sz val="10"/>
      <name val="Arial"/>
      <charset val="238"/>
    </font>
    <font>
      <sz val="8"/>
      <name val="Arial"/>
      <charset val="238"/>
    </font>
    <font>
      <b/>
      <sz val="8"/>
      <name val="Arial"/>
      <family val="2"/>
      <charset val="238"/>
    </font>
    <font>
      <b/>
      <sz val="8"/>
      <name val="Arial"/>
      <family val="2"/>
    </font>
    <font>
      <sz val="8"/>
      <name val="Arial CE"/>
      <charset val="238"/>
    </font>
    <font>
      <b/>
      <sz val="8"/>
      <name val="Arial"/>
      <charset val="238"/>
    </font>
    <font>
      <b/>
      <sz val="8"/>
      <name val="Arial CE"/>
      <charset val="238"/>
    </font>
    <font>
      <b/>
      <u/>
      <sz val="8"/>
      <name val="Arial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47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9" fontId="1" fillId="0" borderId="0" applyFont="0" applyFill="0" applyBorder="0" applyAlignment="0" applyProtection="0"/>
  </cellStyleXfs>
  <cellXfs count="80">
    <xf numFmtId="0" fontId="0" fillId="0" borderId="0" xfId="0"/>
    <xf numFmtId="0" fontId="6" fillId="2" borderId="0" xfId="0" applyFont="1" applyFill="1"/>
    <xf numFmtId="0" fontId="0" fillId="2" borderId="0" xfId="0" applyFill="1"/>
    <xf numFmtId="0" fontId="6" fillId="2" borderId="0" xfId="0" applyFont="1" applyFill="1" applyBorder="1"/>
    <xf numFmtId="0" fontId="6" fillId="2" borderId="28" xfId="0" applyFont="1" applyFill="1" applyBorder="1"/>
    <xf numFmtId="0" fontId="3" fillId="2" borderId="29" xfId="1" applyFont="1" applyFill="1" applyBorder="1"/>
    <xf numFmtId="0" fontId="3" fillId="2" borderId="30" xfId="1" applyFont="1" applyFill="1" applyBorder="1" applyAlignment="1">
      <alignment horizontal="left"/>
    </xf>
    <xf numFmtId="0" fontId="3" fillId="2" borderId="31" xfId="1" applyFont="1" applyFill="1" applyBorder="1"/>
    <xf numFmtId="0" fontId="3" fillId="2" borderId="32" xfId="1" applyFont="1" applyFill="1" applyBorder="1"/>
    <xf numFmtId="0" fontId="3" fillId="2" borderId="33" xfId="1" applyFont="1" applyFill="1" applyBorder="1"/>
    <xf numFmtId="0" fontId="3" fillId="2" borderId="34" xfId="1" applyFont="1" applyFill="1" applyBorder="1"/>
    <xf numFmtId="0" fontId="3" fillId="2" borderId="35" xfId="1" applyFont="1" applyFill="1" applyBorder="1"/>
    <xf numFmtId="2" fontId="3" fillId="2" borderId="32" xfId="2" applyNumberFormat="1" applyFont="1" applyFill="1" applyBorder="1"/>
    <xf numFmtId="0" fontId="3" fillId="2" borderId="39" xfId="1" applyFont="1" applyFill="1" applyBorder="1"/>
    <xf numFmtId="0" fontId="3" fillId="3" borderId="23" xfId="1" applyFont="1" applyFill="1" applyBorder="1"/>
    <xf numFmtId="2" fontId="3" fillId="3" borderId="26" xfId="2" applyNumberFormat="1" applyFont="1" applyFill="1" applyBorder="1"/>
    <xf numFmtId="0" fontId="3" fillId="3" borderId="38" xfId="1" applyFont="1" applyFill="1" applyBorder="1"/>
    <xf numFmtId="0" fontId="3" fillId="3" borderId="25" xfId="1" applyFont="1" applyFill="1" applyBorder="1"/>
    <xf numFmtId="0" fontId="3" fillId="3" borderId="26" xfId="1" applyFont="1" applyFill="1" applyBorder="1" applyAlignment="1">
      <alignment horizontal="right"/>
    </xf>
    <xf numFmtId="0" fontId="3" fillId="3" borderId="25" xfId="1" applyFont="1" applyFill="1" applyBorder="1" applyAlignment="1">
      <alignment horizontal="right"/>
    </xf>
    <xf numFmtId="0" fontId="3" fillId="3" borderId="27" xfId="1" applyFont="1" applyFill="1" applyBorder="1" applyAlignment="1">
      <alignment horizontal="right"/>
    </xf>
    <xf numFmtId="0" fontId="3" fillId="3" borderId="43" xfId="1" applyFont="1" applyFill="1" applyBorder="1"/>
    <xf numFmtId="0" fontId="4" fillId="3" borderId="13" xfId="1" applyFont="1" applyFill="1" applyBorder="1" applyAlignment="1">
      <alignment horizontal="left"/>
    </xf>
    <xf numFmtId="0" fontId="7" fillId="3" borderId="13" xfId="1" applyFont="1" applyFill="1" applyBorder="1" applyAlignment="1">
      <alignment horizontal="left"/>
    </xf>
    <xf numFmtId="0" fontId="3" fillId="3" borderId="26" xfId="1" applyFont="1" applyFill="1" applyBorder="1"/>
    <xf numFmtId="49" fontId="3" fillId="3" borderId="13" xfId="1" applyNumberFormat="1" applyFont="1" applyFill="1" applyBorder="1" applyAlignment="1">
      <alignment horizontal="right"/>
    </xf>
    <xf numFmtId="0" fontId="3" fillId="3" borderId="42" xfId="1" applyFont="1" applyFill="1" applyBorder="1" applyAlignment="1">
      <alignment horizontal="center"/>
    </xf>
    <xf numFmtId="0" fontId="3" fillId="3" borderId="24" xfId="1" applyFont="1" applyFill="1" applyBorder="1"/>
    <xf numFmtId="2" fontId="3" fillId="3" borderId="13" xfId="1" applyNumberFormat="1" applyFont="1" applyFill="1" applyBorder="1"/>
    <xf numFmtId="49" fontId="3" fillId="3" borderId="27" xfId="1" applyNumberFormat="1" applyFont="1" applyFill="1" applyBorder="1" applyAlignment="1">
      <alignment horizontal="right"/>
    </xf>
    <xf numFmtId="3" fontId="3" fillId="3" borderId="23" xfId="1" applyNumberFormat="1" applyFont="1" applyFill="1" applyBorder="1"/>
    <xf numFmtId="0" fontId="3" fillId="3" borderId="27" xfId="1" applyFont="1" applyFill="1" applyBorder="1" applyAlignment="1">
      <alignment horizontal="center"/>
    </xf>
    <xf numFmtId="0" fontId="3" fillId="3" borderId="12" xfId="1" applyFont="1" applyFill="1" applyBorder="1" applyAlignment="1">
      <alignment horizontal="center"/>
    </xf>
    <xf numFmtId="0" fontId="3" fillId="3" borderId="23" xfId="1" applyNumberFormat="1" applyFont="1" applyFill="1" applyBorder="1" applyAlignment="1">
      <alignment horizontal="right"/>
    </xf>
    <xf numFmtId="2" fontId="3" fillId="3" borderId="26" xfId="2" applyNumberFormat="1" applyFont="1" applyFill="1" applyBorder="1" applyAlignment="1">
      <alignment horizontal="right"/>
    </xf>
    <xf numFmtId="0" fontId="3" fillId="3" borderId="38" xfId="1" applyNumberFormat="1" applyFont="1" applyFill="1" applyBorder="1" applyAlignment="1">
      <alignment horizontal="right"/>
    </xf>
    <xf numFmtId="0" fontId="3" fillId="3" borderId="24" xfId="1" applyNumberFormat="1" applyFont="1" applyFill="1" applyBorder="1" applyAlignment="1">
      <alignment horizontal="right"/>
    </xf>
    <xf numFmtId="0" fontId="3" fillId="3" borderId="25" xfId="1" applyNumberFormat="1" applyFont="1" applyFill="1" applyBorder="1" applyAlignment="1">
      <alignment horizontal="right"/>
    </xf>
    <xf numFmtId="2" fontId="3" fillId="3" borderId="13" xfId="1" applyNumberFormat="1" applyFont="1" applyFill="1" applyBorder="1" applyAlignment="1">
      <alignment horizontal="right"/>
    </xf>
    <xf numFmtId="49" fontId="3" fillId="3" borderId="0" xfId="1" applyNumberFormat="1" applyFont="1" applyFill="1" applyAlignment="1">
      <alignment horizontal="right"/>
    </xf>
    <xf numFmtId="0" fontId="3" fillId="3" borderId="8" xfId="1" applyFont="1" applyFill="1" applyBorder="1"/>
    <xf numFmtId="0" fontId="3" fillId="3" borderId="27" xfId="1" applyFont="1" applyFill="1" applyBorder="1"/>
    <xf numFmtId="0" fontId="3" fillId="3" borderId="1" xfId="1" applyFont="1" applyFill="1" applyBorder="1"/>
    <xf numFmtId="0" fontId="3" fillId="3" borderId="2" xfId="1" applyFont="1" applyFill="1" applyBorder="1"/>
    <xf numFmtId="0" fontId="5" fillId="3" borderId="3" xfId="1" applyFont="1" applyFill="1" applyBorder="1"/>
    <xf numFmtId="0" fontId="5" fillId="3" borderId="2" xfId="1" applyFont="1" applyFill="1" applyBorder="1"/>
    <xf numFmtId="0" fontId="3" fillId="3" borderId="4" xfId="1" applyFont="1" applyFill="1" applyBorder="1"/>
    <xf numFmtId="0" fontId="3" fillId="3" borderId="5" xfId="1" applyFont="1" applyFill="1" applyBorder="1"/>
    <xf numFmtId="0" fontId="3" fillId="3" borderId="0" xfId="1" applyFont="1" applyFill="1" applyBorder="1"/>
    <xf numFmtId="0" fontId="9" fillId="3" borderId="6" xfId="1" applyFont="1" applyFill="1" applyBorder="1"/>
    <xf numFmtId="0" fontId="3" fillId="3" borderId="6" xfId="1" applyFont="1" applyFill="1" applyBorder="1"/>
    <xf numFmtId="0" fontId="3" fillId="3" borderId="40" xfId="1" applyFont="1" applyFill="1" applyBorder="1"/>
    <xf numFmtId="0" fontId="4" fillId="3" borderId="7" xfId="1" applyFont="1" applyFill="1" applyBorder="1"/>
    <xf numFmtId="0" fontId="3" fillId="3" borderId="9" xfId="1" applyFont="1" applyFill="1" applyBorder="1"/>
    <xf numFmtId="0" fontId="4" fillId="3" borderId="0" xfId="1" applyFont="1" applyFill="1" applyBorder="1"/>
    <xf numFmtId="0" fontId="3" fillId="3" borderId="10" xfId="1" applyFont="1" applyFill="1" applyBorder="1"/>
    <xf numFmtId="0" fontId="3" fillId="3" borderId="11" xfId="1" applyFont="1" applyFill="1" applyBorder="1"/>
    <xf numFmtId="0" fontId="3" fillId="3" borderId="41" xfId="1" applyFont="1" applyFill="1" applyBorder="1"/>
    <xf numFmtId="0" fontId="4" fillId="3" borderId="12" xfId="1" applyFont="1" applyFill="1" applyBorder="1"/>
    <xf numFmtId="0" fontId="3" fillId="3" borderId="13" xfId="1" applyFont="1" applyFill="1" applyBorder="1"/>
    <xf numFmtId="0" fontId="4" fillId="3" borderId="14" xfId="1" applyFont="1" applyFill="1" applyBorder="1" applyAlignment="1">
      <alignment horizontal="center"/>
    </xf>
    <xf numFmtId="0" fontId="4" fillId="3" borderId="15" xfId="1" applyFont="1" applyFill="1" applyBorder="1" applyAlignment="1">
      <alignment horizontal="center"/>
    </xf>
    <xf numFmtId="0" fontId="4" fillId="3" borderId="16" xfId="1" applyFont="1" applyFill="1" applyBorder="1" applyAlignment="1">
      <alignment horizontal="center"/>
    </xf>
    <xf numFmtId="0" fontId="4" fillId="3" borderId="17" xfId="1" applyFont="1" applyFill="1" applyBorder="1" applyAlignment="1">
      <alignment horizontal="center"/>
    </xf>
    <xf numFmtId="0" fontId="4" fillId="3" borderId="16" xfId="1" applyFont="1" applyFill="1" applyBorder="1"/>
    <xf numFmtId="0" fontId="4" fillId="3" borderId="18" xfId="1" applyFont="1" applyFill="1" applyBorder="1" applyAlignment="1">
      <alignment horizontal="center"/>
    </xf>
    <xf numFmtId="0" fontId="4" fillId="3" borderId="36" xfId="1" applyFont="1" applyFill="1" applyBorder="1" applyAlignment="1">
      <alignment horizontal="center"/>
    </xf>
    <xf numFmtId="0" fontId="3" fillId="3" borderId="19" xfId="1" applyFont="1" applyFill="1" applyBorder="1"/>
    <xf numFmtId="0" fontId="3" fillId="3" borderId="20" xfId="1" applyFont="1" applyFill="1" applyBorder="1"/>
    <xf numFmtId="0" fontId="3" fillId="3" borderId="21" xfId="1" applyFont="1" applyFill="1" applyBorder="1"/>
    <xf numFmtId="0" fontId="3" fillId="3" borderId="22" xfId="1" applyFont="1" applyFill="1" applyBorder="1"/>
    <xf numFmtId="0" fontId="3" fillId="3" borderId="37" xfId="1" applyFont="1" applyFill="1" applyBorder="1"/>
    <xf numFmtId="0" fontId="4" fillId="3" borderId="42" xfId="1" applyFont="1" applyFill="1" applyBorder="1" applyAlignment="1">
      <alignment horizontal="center"/>
    </xf>
    <xf numFmtId="0" fontId="6" fillId="3" borderId="44" xfId="0" applyFont="1" applyFill="1" applyBorder="1" applyAlignment="1">
      <alignment horizontal="center"/>
    </xf>
    <xf numFmtId="0" fontId="4" fillId="3" borderId="23" xfId="1" applyFont="1" applyFill="1" applyBorder="1" applyAlignment="1">
      <alignment horizontal="center"/>
    </xf>
    <xf numFmtId="0" fontId="4" fillId="3" borderId="45" xfId="1" applyFont="1" applyFill="1" applyBorder="1" applyAlignment="1">
      <alignment horizontal="center"/>
    </xf>
    <xf numFmtId="0" fontId="7" fillId="3" borderId="3" xfId="1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0" fontId="4" fillId="3" borderId="46" xfId="1" applyFont="1" applyFill="1" applyBorder="1" applyAlignment="1">
      <alignment horizontal="center"/>
    </xf>
    <xf numFmtId="0" fontId="6" fillId="3" borderId="27" xfId="0" applyFont="1" applyFill="1" applyBorder="1" applyAlignment="1">
      <alignment horizontal="center"/>
    </xf>
  </cellXfs>
  <cellStyles count="3">
    <cellStyle name="Normální" xfId="0" builtinId="0"/>
    <cellStyle name="normální_List1" xfId="1"/>
    <cellStyle name="Procenta" xfId="2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43"/>
  <sheetViews>
    <sheetView tabSelected="1" zoomScale="110" zoomScaleNormal="110" workbookViewId="0">
      <selection activeCell="O14" sqref="O14"/>
    </sheetView>
  </sheetViews>
  <sheetFormatPr defaultColWidth="9.109375" defaultRowHeight="10.55" x14ac:dyDescent="0.2"/>
  <cols>
    <col min="1" max="1" width="6" style="1" customWidth="1"/>
    <col min="2" max="2" width="9.109375" style="1"/>
    <col min="3" max="3" width="21.33203125" style="1" customWidth="1"/>
    <col min="4" max="16384" width="9.109375" style="1"/>
  </cols>
  <sheetData>
    <row r="2" spans="2:14" ht="11.15" thickBot="1" x14ac:dyDescent="0.25"/>
    <row r="3" spans="2:14" ht="11.15" thickTop="1" x14ac:dyDescent="0.2">
      <c r="B3" s="42"/>
      <c r="C3" s="43"/>
      <c r="D3" s="76" t="s">
        <v>36</v>
      </c>
      <c r="E3" s="77"/>
      <c r="F3" s="77"/>
      <c r="G3" s="77"/>
      <c r="H3" s="77"/>
      <c r="I3" s="77"/>
      <c r="J3" s="77"/>
      <c r="K3" s="44"/>
      <c r="L3" s="45"/>
    </row>
    <row r="4" spans="2:14" ht="11.15" thickBot="1" x14ac:dyDescent="0.25">
      <c r="B4" s="46"/>
      <c r="C4" s="47"/>
      <c r="D4" s="48"/>
      <c r="E4" s="49"/>
      <c r="F4" s="49"/>
      <c r="G4" s="49"/>
      <c r="H4" s="49"/>
      <c r="I4" s="49"/>
      <c r="J4" s="49"/>
      <c r="K4" s="50"/>
      <c r="L4" s="51"/>
    </row>
    <row r="5" spans="2:14" ht="11.15" thickTop="1" x14ac:dyDescent="0.2">
      <c r="B5" s="52" t="s">
        <v>0</v>
      </c>
      <c r="C5" s="40"/>
      <c r="D5" s="53"/>
      <c r="E5" s="54" t="s">
        <v>1</v>
      </c>
      <c r="F5" s="48"/>
      <c r="G5" s="55"/>
      <c r="H5" s="54" t="s">
        <v>2</v>
      </c>
      <c r="I5" s="56"/>
      <c r="J5" s="48"/>
      <c r="K5" s="54" t="s">
        <v>3</v>
      </c>
      <c r="L5" s="57"/>
    </row>
    <row r="6" spans="2:14" ht="11.15" thickBot="1" x14ac:dyDescent="0.25">
      <c r="B6" s="58" t="s">
        <v>4</v>
      </c>
      <c r="C6" s="59"/>
      <c r="D6" s="60" t="s">
        <v>5</v>
      </c>
      <c r="E6" s="61" t="s">
        <v>6</v>
      </c>
      <c r="F6" s="62" t="s">
        <v>7</v>
      </c>
      <c r="G6" s="63" t="s">
        <v>5</v>
      </c>
      <c r="H6" s="61" t="s">
        <v>39</v>
      </c>
      <c r="I6" s="64" t="s">
        <v>8</v>
      </c>
      <c r="J6" s="63" t="s">
        <v>5</v>
      </c>
      <c r="K6" s="65" t="s">
        <v>9</v>
      </c>
      <c r="L6" s="66" t="s">
        <v>39</v>
      </c>
    </row>
    <row r="7" spans="2:14" ht="11.15" thickTop="1" x14ac:dyDescent="0.2">
      <c r="B7" s="78"/>
      <c r="C7" s="73"/>
      <c r="D7" s="67"/>
      <c r="E7" s="68"/>
      <c r="F7" s="69"/>
      <c r="G7" s="67"/>
      <c r="H7" s="68"/>
      <c r="I7" s="70"/>
      <c r="J7" s="67"/>
      <c r="K7" s="69"/>
      <c r="L7" s="71"/>
    </row>
    <row r="8" spans="2:14" x14ac:dyDescent="0.2">
      <c r="B8" s="26">
        <v>244</v>
      </c>
      <c r="C8" s="22" t="s">
        <v>11</v>
      </c>
      <c r="D8" s="14">
        <v>1335</v>
      </c>
      <c r="E8" s="37">
        <v>13</v>
      </c>
      <c r="F8" s="39" t="s">
        <v>38</v>
      </c>
      <c r="G8" s="36">
        <v>1703</v>
      </c>
      <c r="H8" s="37">
        <v>-474</v>
      </c>
      <c r="I8" s="38">
        <f>G8/B8</f>
        <v>6.9795081967213113</v>
      </c>
      <c r="J8" s="33">
        <v>40</v>
      </c>
      <c r="K8" s="34">
        <f>J8/B8*100</f>
        <v>16.393442622950818</v>
      </c>
      <c r="L8" s="35">
        <v>-6</v>
      </c>
    </row>
    <row r="9" spans="2:14" x14ac:dyDescent="0.2">
      <c r="B9" s="26">
        <v>195</v>
      </c>
      <c r="C9" s="22" t="s">
        <v>12</v>
      </c>
      <c r="D9" s="14">
        <v>980</v>
      </c>
      <c r="E9" s="19">
        <v>0</v>
      </c>
      <c r="F9" s="25" t="s">
        <v>35</v>
      </c>
      <c r="G9" s="27">
        <v>115</v>
      </c>
      <c r="H9" s="17">
        <v>37</v>
      </c>
      <c r="I9" s="28">
        <f>G9/B9</f>
        <v>0.58974358974358976</v>
      </c>
      <c r="J9" s="14">
        <v>7</v>
      </c>
      <c r="K9" s="15">
        <f>J9/B9*100</f>
        <v>3.5897435897435894</v>
      </c>
      <c r="L9" s="16">
        <v>1</v>
      </c>
    </row>
    <row r="10" spans="2:14" ht="12.9" x14ac:dyDescent="0.25">
      <c r="B10" s="72"/>
      <c r="C10" s="79"/>
      <c r="D10" s="27"/>
      <c r="E10" s="17"/>
      <c r="F10" s="41"/>
      <c r="G10" s="27"/>
      <c r="H10" s="17"/>
      <c r="I10" s="28"/>
      <c r="J10" s="14"/>
      <c r="K10" s="15"/>
      <c r="L10" s="16"/>
      <c r="N10" s="2"/>
    </row>
    <row r="11" spans="2:14" ht="12.9" x14ac:dyDescent="0.25">
      <c r="B11" s="26">
        <v>383</v>
      </c>
      <c r="C11" s="23" t="s">
        <v>13</v>
      </c>
      <c r="D11" s="14">
        <v>2842</v>
      </c>
      <c r="E11" s="17">
        <v>6</v>
      </c>
      <c r="F11" s="20">
        <v>0</v>
      </c>
      <c r="G11" s="27">
        <v>830</v>
      </c>
      <c r="H11" s="17">
        <v>-87</v>
      </c>
      <c r="I11" s="28">
        <f>G11/B11</f>
        <v>2.1671018276762402</v>
      </c>
      <c r="J11" s="14">
        <v>56</v>
      </c>
      <c r="K11" s="15">
        <f>J11/B11*100</f>
        <v>14.621409921671018</v>
      </c>
      <c r="L11" s="16">
        <v>6</v>
      </c>
      <c r="N11" s="2"/>
    </row>
    <row r="12" spans="2:14" ht="12.9" x14ac:dyDescent="0.25">
      <c r="B12" s="26">
        <v>360</v>
      </c>
      <c r="C12" s="23" t="s">
        <v>14</v>
      </c>
      <c r="D12" s="14">
        <v>1892</v>
      </c>
      <c r="E12" s="17">
        <v>0</v>
      </c>
      <c r="F12" s="20">
        <v>0</v>
      </c>
      <c r="G12" s="27">
        <v>488</v>
      </c>
      <c r="H12" s="17">
        <v>-223</v>
      </c>
      <c r="I12" s="28">
        <f>G12/B12</f>
        <v>1.3555555555555556</v>
      </c>
      <c r="J12" s="14">
        <v>18</v>
      </c>
      <c r="K12" s="15">
        <f>J12/B12*100</f>
        <v>5</v>
      </c>
      <c r="L12" s="16">
        <v>0</v>
      </c>
      <c r="N12" s="2"/>
    </row>
    <row r="13" spans="2:14" ht="12.9" x14ac:dyDescent="0.25">
      <c r="B13" s="26">
        <v>348</v>
      </c>
      <c r="C13" s="23" t="s">
        <v>15</v>
      </c>
      <c r="D13" s="14">
        <v>3602</v>
      </c>
      <c r="E13" s="17">
        <v>80</v>
      </c>
      <c r="F13" s="18">
        <v>3</v>
      </c>
      <c r="G13" s="27">
        <v>925</v>
      </c>
      <c r="H13" s="17">
        <v>-59</v>
      </c>
      <c r="I13" s="28">
        <f>G13/B13</f>
        <v>2.6580459770114944</v>
      </c>
      <c r="J13" s="14">
        <v>25</v>
      </c>
      <c r="K13" s="15">
        <f>J13/B13*100</f>
        <v>7.1839080459770113</v>
      </c>
      <c r="L13" s="16">
        <v>-2</v>
      </c>
      <c r="N13" s="2"/>
    </row>
    <row r="14" spans="2:14" ht="12.9" x14ac:dyDescent="0.25">
      <c r="B14" s="26">
        <v>304</v>
      </c>
      <c r="C14" s="23" t="s">
        <v>33</v>
      </c>
      <c r="D14" s="14">
        <v>2475</v>
      </c>
      <c r="E14" s="17">
        <v>109</v>
      </c>
      <c r="F14" s="24">
        <v>40</v>
      </c>
      <c r="G14" s="27">
        <v>3547</v>
      </c>
      <c r="H14" s="17">
        <v>216</v>
      </c>
      <c r="I14" s="28">
        <f>G14/B14</f>
        <v>11.667763157894736</v>
      </c>
      <c r="J14" s="14">
        <v>78</v>
      </c>
      <c r="K14" s="15">
        <f>J14/B14*100</f>
        <v>25.657894736842106</v>
      </c>
      <c r="L14" s="16">
        <v>7</v>
      </c>
      <c r="N14" s="2"/>
    </row>
    <row r="15" spans="2:14" ht="12.9" x14ac:dyDescent="0.25">
      <c r="B15" s="26">
        <v>390</v>
      </c>
      <c r="C15" s="22" t="s">
        <v>19</v>
      </c>
      <c r="D15" s="14">
        <v>2425</v>
      </c>
      <c r="E15" s="17">
        <v>76</v>
      </c>
      <c r="F15" s="18">
        <v>0</v>
      </c>
      <c r="G15" s="27">
        <v>192</v>
      </c>
      <c r="H15" s="17">
        <v>-93</v>
      </c>
      <c r="I15" s="28">
        <f>G15/B15</f>
        <v>0.49230769230769234</v>
      </c>
      <c r="J15" s="14">
        <v>29</v>
      </c>
      <c r="K15" s="15">
        <f>J15/B15*100</f>
        <v>7.4358974358974361</v>
      </c>
      <c r="L15" s="16">
        <v>7</v>
      </c>
      <c r="N15" s="2"/>
    </row>
    <row r="16" spans="2:14" x14ac:dyDescent="0.2">
      <c r="B16" s="72"/>
      <c r="C16" s="79"/>
      <c r="D16" s="27"/>
      <c r="E16" s="17"/>
      <c r="F16" s="24"/>
      <c r="G16" s="27"/>
      <c r="H16" s="17"/>
      <c r="I16" s="28"/>
      <c r="J16" s="14"/>
      <c r="K16" s="15"/>
      <c r="L16" s="16"/>
    </row>
    <row r="17" spans="1:15" x14ac:dyDescent="0.2">
      <c r="B17" s="26">
        <v>663</v>
      </c>
      <c r="C17" s="22" t="s">
        <v>17</v>
      </c>
      <c r="D17" s="14">
        <v>2239</v>
      </c>
      <c r="E17" s="17">
        <v>21</v>
      </c>
      <c r="F17" s="24">
        <v>0</v>
      </c>
      <c r="G17" s="27">
        <v>1428</v>
      </c>
      <c r="H17" s="17">
        <v>73</v>
      </c>
      <c r="I17" s="28">
        <f>G17/B17</f>
        <v>2.1538461538461537</v>
      </c>
      <c r="J17" s="14">
        <v>28</v>
      </c>
      <c r="K17" s="15">
        <f>J17/B17*100</f>
        <v>4.2232277526395174</v>
      </c>
      <c r="L17" s="16">
        <v>2</v>
      </c>
    </row>
    <row r="18" spans="1:15" x14ac:dyDescent="0.2">
      <c r="B18" s="26">
        <v>554</v>
      </c>
      <c r="C18" s="22" t="s">
        <v>18</v>
      </c>
      <c r="D18" s="14">
        <v>1786</v>
      </c>
      <c r="E18" s="19">
        <v>33</v>
      </c>
      <c r="F18" s="18">
        <v>9</v>
      </c>
      <c r="G18" s="27">
        <v>443</v>
      </c>
      <c r="H18" s="17">
        <v>23</v>
      </c>
      <c r="I18" s="28">
        <f>G18/B18</f>
        <v>0.79963898916967513</v>
      </c>
      <c r="J18" s="14">
        <v>34</v>
      </c>
      <c r="K18" s="15">
        <f>J18/B18*100</f>
        <v>6.1371841155234659</v>
      </c>
      <c r="L18" s="16">
        <v>-16</v>
      </c>
    </row>
    <row r="19" spans="1:15" x14ac:dyDescent="0.2">
      <c r="B19" s="26">
        <v>532</v>
      </c>
      <c r="C19" s="22" t="s">
        <v>20</v>
      </c>
      <c r="D19" s="14">
        <v>1868</v>
      </c>
      <c r="E19" s="19">
        <v>27</v>
      </c>
      <c r="F19" s="18">
        <v>20</v>
      </c>
      <c r="G19" s="27">
        <v>689</v>
      </c>
      <c r="H19" s="17">
        <v>-287</v>
      </c>
      <c r="I19" s="28">
        <f>G19/B19</f>
        <v>1.2951127819548873</v>
      </c>
      <c r="J19" s="14">
        <v>47</v>
      </c>
      <c r="K19" s="15">
        <f>J19/B19*100</f>
        <v>8.8345864661654137</v>
      </c>
      <c r="L19" s="16">
        <v>-16</v>
      </c>
    </row>
    <row r="20" spans="1:15" x14ac:dyDescent="0.2">
      <c r="B20" s="26">
        <v>703</v>
      </c>
      <c r="C20" s="22" t="s">
        <v>25</v>
      </c>
      <c r="D20" s="14">
        <v>2786</v>
      </c>
      <c r="E20" s="17">
        <v>24</v>
      </c>
      <c r="F20" s="18">
        <v>26</v>
      </c>
      <c r="G20" s="27">
        <v>553</v>
      </c>
      <c r="H20" s="17">
        <v>-199</v>
      </c>
      <c r="I20" s="28">
        <f>G20/B20</f>
        <v>0.78662873399715505</v>
      </c>
      <c r="J20" s="14">
        <v>37</v>
      </c>
      <c r="K20" s="15">
        <f>J20/B20*100</f>
        <v>5.2631578947368416</v>
      </c>
      <c r="L20" s="16">
        <v>-2</v>
      </c>
    </row>
    <row r="21" spans="1:15" x14ac:dyDescent="0.2">
      <c r="B21" s="72"/>
      <c r="C21" s="73"/>
      <c r="D21" s="27"/>
      <c r="E21" s="17"/>
      <c r="F21" s="40"/>
      <c r="G21" s="27"/>
      <c r="H21" s="17"/>
      <c r="I21" s="28"/>
      <c r="J21" s="14"/>
      <c r="K21" s="15"/>
      <c r="L21" s="16"/>
    </row>
    <row r="22" spans="1:15" x14ac:dyDescent="0.2">
      <c r="B22" s="26">
        <v>906</v>
      </c>
      <c r="C22" s="22" t="s">
        <v>10</v>
      </c>
      <c r="D22" s="14">
        <v>1749</v>
      </c>
      <c r="E22" s="17">
        <v>86</v>
      </c>
      <c r="F22" s="29" t="s">
        <v>37</v>
      </c>
      <c r="G22" s="27">
        <v>612</v>
      </c>
      <c r="H22" s="17">
        <v>-116</v>
      </c>
      <c r="I22" s="28">
        <f t="shared" ref="I22:I27" si="0">G22/B22</f>
        <v>0.67549668874172186</v>
      </c>
      <c r="J22" s="21">
        <v>37</v>
      </c>
      <c r="K22" s="15">
        <f t="shared" ref="K22:K27" si="1">J22/B22*100</f>
        <v>4.0838852097130243</v>
      </c>
      <c r="L22" s="16">
        <v>-6</v>
      </c>
    </row>
    <row r="23" spans="1:15" x14ac:dyDescent="0.2">
      <c r="B23" s="26">
        <v>1213</v>
      </c>
      <c r="C23" s="22" t="s">
        <v>21</v>
      </c>
      <c r="D23" s="14">
        <v>1684</v>
      </c>
      <c r="E23" s="17">
        <v>47</v>
      </c>
      <c r="F23" s="18">
        <v>97</v>
      </c>
      <c r="G23" s="27">
        <v>1618</v>
      </c>
      <c r="H23" s="17">
        <v>310</v>
      </c>
      <c r="I23" s="28">
        <f t="shared" si="0"/>
        <v>1.3338829348722177</v>
      </c>
      <c r="J23" s="14">
        <v>76</v>
      </c>
      <c r="K23" s="15">
        <f t="shared" si="1"/>
        <v>6.265457543281121</v>
      </c>
      <c r="L23" s="16">
        <v>35</v>
      </c>
      <c r="O23" s="3"/>
    </row>
    <row r="24" spans="1:15" x14ac:dyDescent="0.2">
      <c r="B24" s="26">
        <v>909</v>
      </c>
      <c r="C24" s="22" t="s">
        <v>34</v>
      </c>
      <c r="D24" s="14">
        <v>9655</v>
      </c>
      <c r="E24" s="17">
        <v>119</v>
      </c>
      <c r="F24" s="24">
        <v>7</v>
      </c>
      <c r="G24" s="27">
        <v>11474</v>
      </c>
      <c r="H24" s="17">
        <v>883</v>
      </c>
      <c r="I24" s="28">
        <f t="shared" si="0"/>
        <v>12.622662266226623</v>
      </c>
      <c r="J24" s="14">
        <v>236</v>
      </c>
      <c r="K24" s="15">
        <f t="shared" si="1"/>
        <v>25.962596259625965</v>
      </c>
      <c r="L24" s="16">
        <v>-2</v>
      </c>
    </row>
    <row r="25" spans="1:15" x14ac:dyDescent="0.2">
      <c r="B25" s="26">
        <v>1064</v>
      </c>
      <c r="C25" s="22" t="s">
        <v>22</v>
      </c>
      <c r="D25" s="14">
        <v>6164</v>
      </c>
      <c r="E25" s="17">
        <v>273</v>
      </c>
      <c r="F25" s="24">
        <v>0</v>
      </c>
      <c r="G25" s="27">
        <v>4537</v>
      </c>
      <c r="H25" s="17">
        <v>2013</v>
      </c>
      <c r="I25" s="28">
        <f t="shared" si="0"/>
        <v>4.2640977443609023</v>
      </c>
      <c r="J25" s="14">
        <v>172</v>
      </c>
      <c r="K25" s="15">
        <f t="shared" si="1"/>
        <v>16.165413533834585</v>
      </c>
      <c r="L25" s="16">
        <v>72</v>
      </c>
    </row>
    <row r="26" spans="1:15" x14ac:dyDescent="0.2">
      <c r="B26" s="26">
        <v>861</v>
      </c>
      <c r="C26" s="22" t="s">
        <v>23</v>
      </c>
      <c r="D26" s="14">
        <v>3235</v>
      </c>
      <c r="E26" s="17">
        <v>56</v>
      </c>
      <c r="F26" s="18">
        <v>0</v>
      </c>
      <c r="G26" s="27">
        <v>484</v>
      </c>
      <c r="H26" s="17">
        <v>-283</v>
      </c>
      <c r="I26" s="28">
        <f t="shared" si="0"/>
        <v>0.56213704994192804</v>
      </c>
      <c r="J26" s="14">
        <v>54</v>
      </c>
      <c r="K26" s="15">
        <f t="shared" si="1"/>
        <v>6.2717770034843205</v>
      </c>
      <c r="L26" s="16">
        <v>6</v>
      </c>
    </row>
    <row r="27" spans="1:15" x14ac:dyDescent="0.2">
      <c r="B27" s="26">
        <v>817</v>
      </c>
      <c r="C27" s="22" t="s">
        <v>24</v>
      </c>
      <c r="D27" s="14">
        <v>2148</v>
      </c>
      <c r="E27" s="17">
        <v>0</v>
      </c>
      <c r="F27" s="18">
        <v>137</v>
      </c>
      <c r="G27" s="27">
        <v>1112</v>
      </c>
      <c r="H27" s="17">
        <v>-192</v>
      </c>
      <c r="I27" s="28">
        <f t="shared" si="0"/>
        <v>1.3610771113831088</v>
      </c>
      <c r="J27" s="14">
        <v>70</v>
      </c>
      <c r="K27" s="15">
        <f t="shared" si="1"/>
        <v>8.5679314565483473</v>
      </c>
      <c r="L27" s="16">
        <v>33</v>
      </c>
    </row>
    <row r="28" spans="1:15" x14ac:dyDescent="0.2">
      <c r="B28" s="32">
        <v>926</v>
      </c>
      <c r="C28" s="22" t="s">
        <v>26</v>
      </c>
      <c r="D28" s="14">
        <v>4751</v>
      </c>
      <c r="E28" s="17">
        <v>166</v>
      </c>
      <c r="F28" s="18">
        <v>68</v>
      </c>
      <c r="G28" s="27">
        <v>2009</v>
      </c>
      <c r="H28" s="17">
        <v>-340</v>
      </c>
      <c r="I28" s="28">
        <f>G28/B28</f>
        <v>2.1695464362850974</v>
      </c>
      <c r="J28" s="14">
        <v>122</v>
      </c>
      <c r="K28" s="15">
        <f>J28/B28*100</f>
        <v>13.174946004319654</v>
      </c>
      <c r="L28" s="16">
        <v>1</v>
      </c>
    </row>
    <row r="29" spans="1:15" x14ac:dyDescent="0.2">
      <c r="A29" s="4"/>
      <c r="B29" s="74"/>
      <c r="C29" s="75"/>
      <c r="D29" s="27"/>
      <c r="E29" s="17"/>
      <c r="F29" s="24"/>
      <c r="G29" s="27"/>
      <c r="H29" s="17"/>
      <c r="I29" s="28"/>
      <c r="J29" s="14"/>
      <c r="K29" s="15"/>
      <c r="L29" s="16"/>
    </row>
    <row r="30" spans="1:15" x14ac:dyDescent="0.2">
      <c r="A30" s="4"/>
      <c r="B30" s="31">
        <v>1985</v>
      </c>
      <c r="C30" s="22" t="s">
        <v>27</v>
      </c>
      <c r="D30" s="14">
        <v>1306</v>
      </c>
      <c r="E30" s="19">
        <v>0</v>
      </c>
      <c r="F30" s="18">
        <v>1</v>
      </c>
      <c r="G30" s="27">
        <v>3656</v>
      </c>
      <c r="H30" s="17">
        <v>-411</v>
      </c>
      <c r="I30" s="28">
        <f t="shared" ref="I30:I36" si="2">G30/B30</f>
        <v>1.8418136020151135</v>
      </c>
      <c r="J30" s="14">
        <v>23</v>
      </c>
      <c r="K30" s="15">
        <f t="shared" ref="K30:K36" si="3">J30/B30*100</f>
        <v>1.1586901763224182</v>
      </c>
      <c r="L30" s="16">
        <v>3</v>
      </c>
    </row>
    <row r="31" spans="1:15" x14ac:dyDescent="0.2">
      <c r="B31" s="26">
        <v>1292</v>
      </c>
      <c r="C31" s="22" t="s">
        <v>28</v>
      </c>
      <c r="D31" s="14">
        <v>5532</v>
      </c>
      <c r="E31" s="17">
        <v>124</v>
      </c>
      <c r="F31" s="18">
        <v>264</v>
      </c>
      <c r="G31" s="27">
        <v>1854</v>
      </c>
      <c r="H31" s="17">
        <v>-27</v>
      </c>
      <c r="I31" s="38">
        <f t="shared" si="2"/>
        <v>1.4349845201238389</v>
      </c>
      <c r="J31" s="14">
        <v>75</v>
      </c>
      <c r="K31" s="15">
        <f t="shared" si="3"/>
        <v>5.8049535603715166</v>
      </c>
      <c r="L31" s="16">
        <v>1</v>
      </c>
    </row>
    <row r="32" spans="1:15" x14ac:dyDescent="0.2">
      <c r="B32" s="26">
        <v>2051</v>
      </c>
      <c r="C32" s="22" t="s">
        <v>29</v>
      </c>
      <c r="D32" s="14">
        <v>4697</v>
      </c>
      <c r="E32" s="17">
        <v>45</v>
      </c>
      <c r="F32" s="24">
        <v>2</v>
      </c>
      <c r="G32" s="27">
        <v>1890</v>
      </c>
      <c r="H32" s="17">
        <v>-128</v>
      </c>
      <c r="I32" s="28">
        <f t="shared" si="2"/>
        <v>0.92150170648464169</v>
      </c>
      <c r="J32" s="14">
        <v>98</v>
      </c>
      <c r="K32" s="15">
        <f t="shared" si="3"/>
        <v>4.7781569965870307</v>
      </c>
      <c r="L32" s="16">
        <v>37</v>
      </c>
    </row>
    <row r="33" spans="2:12" x14ac:dyDescent="0.2">
      <c r="B33" s="26">
        <v>3206</v>
      </c>
      <c r="C33" s="22" t="s">
        <v>30</v>
      </c>
      <c r="D33" s="14">
        <v>2951</v>
      </c>
      <c r="E33" s="19">
        <v>0</v>
      </c>
      <c r="F33" s="18">
        <v>0</v>
      </c>
      <c r="G33" s="27">
        <v>1057</v>
      </c>
      <c r="H33" s="17">
        <v>128</v>
      </c>
      <c r="I33" s="28">
        <f t="shared" si="2"/>
        <v>0.3296943231441048</v>
      </c>
      <c r="J33" s="14">
        <v>57</v>
      </c>
      <c r="K33" s="15">
        <f t="shared" si="3"/>
        <v>1.7779164067373672</v>
      </c>
      <c r="L33" s="16">
        <v>-7</v>
      </c>
    </row>
    <row r="34" spans="2:12" x14ac:dyDescent="0.2">
      <c r="B34" s="26">
        <v>2196</v>
      </c>
      <c r="C34" s="22" t="s">
        <v>31</v>
      </c>
      <c r="D34" s="14">
        <v>3936</v>
      </c>
      <c r="E34" s="17">
        <v>33</v>
      </c>
      <c r="F34" s="18">
        <v>184</v>
      </c>
      <c r="G34" s="27">
        <v>1419</v>
      </c>
      <c r="H34" s="17">
        <v>-337</v>
      </c>
      <c r="I34" s="28">
        <f t="shared" si="2"/>
        <v>0.64617486338797814</v>
      </c>
      <c r="J34" s="14">
        <v>70</v>
      </c>
      <c r="K34" s="15">
        <f t="shared" si="3"/>
        <v>3.1876138433515484</v>
      </c>
      <c r="L34" s="16">
        <v>21</v>
      </c>
    </row>
    <row r="35" spans="2:12" x14ac:dyDescent="0.2">
      <c r="B35" s="26">
        <v>2764</v>
      </c>
      <c r="C35" s="22" t="s">
        <v>32</v>
      </c>
      <c r="D35" s="30">
        <v>1613</v>
      </c>
      <c r="E35" s="17">
        <v>49</v>
      </c>
      <c r="F35" s="18">
        <v>108</v>
      </c>
      <c r="G35" s="27">
        <v>5426</v>
      </c>
      <c r="H35" s="17">
        <v>-1381</v>
      </c>
      <c r="I35" s="28">
        <f t="shared" si="2"/>
        <v>1.9630969609261939</v>
      </c>
      <c r="J35" s="14">
        <v>230</v>
      </c>
      <c r="K35" s="15">
        <f t="shared" si="3"/>
        <v>8.3212735166425471</v>
      </c>
      <c r="L35" s="16">
        <v>-22</v>
      </c>
    </row>
    <row r="36" spans="2:12" x14ac:dyDescent="0.2">
      <c r="B36" s="26">
        <v>1168</v>
      </c>
      <c r="C36" s="22" t="s">
        <v>16</v>
      </c>
      <c r="D36" s="14">
        <v>3924</v>
      </c>
      <c r="E36" s="17">
        <v>71</v>
      </c>
      <c r="F36" s="24">
        <v>10</v>
      </c>
      <c r="G36" s="27">
        <v>403</v>
      </c>
      <c r="H36" s="17">
        <v>134</v>
      </c>
      <c r="I36" s="28">
        <f t="shared" si="2"/>
        <v>0.34503424657534248</v>
      </c>
      <c r="J36" s="14">
        <v>26</v>
      </c>
      <c r="K36" s="15">
        <f t="shared" si="3"/>
        <v>2.2260273972602738</v>
      </c>
      <c r="L36" s="16">
        <v>-13</v>
      </c>
    </row>
    <row r="37" spans="2:12" ht="11.15" thickBot="1" x14ac:dyDescent="0.25">
      <c r="B37" s="5"/>
      <c r="C37" s="6"/>
      <c r="D37" s="7"/>
      <c r="E37" s="8"/>
      <c r="F37" s="9"/>
      <c r="G37" s="7"/>
      <c r="H37" s="8"/>
      <c r="I37" s="10"/>
      <c r="J37" s="11"/>
      <c r="K37" s="12"/>
      <c r="L37" s="13"/>
    </row>
    <row r="38" spans="2:12" ht="13.5" thickTop="1" x14ac:dyDescent="0.25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</row>
    <row r="39" spans="2:12" ht="12.9" x14ac:dyDescent="0.25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</row>
    <row r="40" spans="2:12" ht="12.9" x14ac:dyDescent="0.2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</row>
    <row r="41" spans="2:12" ht="12.9" x14ac:dyDescent="0.2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</row>
    <row r="42" spans="2:12" ht="12.9" x14ac:dyDescent="0.2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</row>
    <row r="43" spans="2:12" ht="12.9" x14ac:dyDescent="0.25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</row>
  </sheetData>
  <mergeCells count="6">
    <mergeCell ref="B21:C21"/>
    <mergeCell ref="B29:C29"/>
    <mergeCell ref="D3:J3"/>
    <mergeCell ref="B7:C7"/>
    <mergeCell ref="B10:C10"/>
    <mergeCell ref="B16:C16"/>
  </mergeCells>
  <phoneticPr fontId="6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 10</vt:lpstr>
    </vt:vector>
  </TitlesOfParts>
  <Company>Regionální knihovna Teplice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Regionální knihovna Teplice</dc:creator>
  <cp:lastModifiedBy>region2</cp:lastModifiedBy>
  <cp:lastPrinted>2010-01-06T07:17:21Z</cp:lastPrinted>
  <dcterms:created xsi:type="dcterms:W3CDTF">2004-01-26T10:02:36Z</dcterms:created>
  <dcterms:modified xsi:type="dcterms:W3CDTF">2018-03-08T14:26:52Z</dcterms:modified>
</cp:coreProperties>
</file>